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activeTab="1"/>
  </bookViews>
  <sheets>
    <sheet name="1" sheetId="3" r:id="rId1"/>
    <sheet name="Sheet1" sheetId="4" r:id="rId2"/>
  </sheets>
  <definedNames>
    <definedName name="_xlnm.Print_Area" localSheetId="0">'1'!$A$1:$K$36</definedName>
  </definedNames>
  <calcPr calcId="125725"/>
</workbook>
</file>

<file path=xl/calcChain.xml><?xml version="1.0" encoding="utf-8"?>
<calcChain xmlns="http://schemas.openxmlformats.org/spreadsheetml/2006/main">
  <c r="J36" i="3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I13"/>
  <c r="J12"/>
  <c r="I12"/>
  <c r="J11"/>
  <c r="J10"/>
  <c r="I10"/>
  <c r="J9"/>
  <c r="I9"/>
  <c r="J8"/>
  <c r="I8"/>
  <c r="J7"/>
  <c r="I7"/>
  <c r="J6"/>
  <c r="I6"/>
  <c r="J5"/>
</calcChain>
</file>

<file path=xl/sharedStrings.xml><?xml version="1.0" encoding="utf-8"?>
<sst xmlns="http://schemas.openxmlformats.org/spreadsheetml/2006/main" count="230" uniqueCount="93">
  <si>
    <t>科协大厦18楼厕所改造项目比选工程量清单</t>
  </si>
  <si>
    <t>工程名称：科协大厦18楼厕所改造项目</t>
  </si>
  <si>
    <t>序号</t>
  </si>
  <si>
    <t>项目名称</t>
  </si>
  <si>
    <t>项目特征</t>
  </si>
  <si>
    <t>单位</t>
  </si>
  <si>
    <t>工程量</t>
  </si>
  <si>
    <t>人工费（元）</t>
  </si>
  <si>
    <t>材料、设备费（元）</t>
  </si>
  <si>
    <t>综合单价（元）</t>
  </si>
  <si>
    <t>合计（元）</t>
  </si>
  <si>
    <t>备注</t>
  </si>
  <si>
    <t>主材</t>
  </si>
  <si>
    <t>辅材、设备</t>
  </si>
  <si>
    <t>男卫生间拆除</t>
  </si>
  <si>
    <t>[项目特征]
1.名称:拆除、出渣
2.其它:满足设计及规范相关要求
[工程内容]
1.天棚拆除
2.隔断、洁具等拆除
3.墙、地砖拆除
4.场内运输</t>
  </si>
  <si>
    <t>项</t>
  </si>
  <si>
    <t>男卫生间地台</t>
  </si>
  <si>
    <t xml:space="preserve">[项目特征]
1.名称:砖基地台
2.其它:满足设计及规范相关要求
[工程内容]
1.红砖基础
2.回填，找平
</t>
  </si>
  <si>
    <r>
      <rPr>
        <sz val="12"/>
        <color theme="1"/>
        <rFont val="宋体"/>
        <charset val="134"/>
      </rPr>
      <t>m</t>
    </r>
    <r>
      <rPr>
        <vertAlign val="superscript"/>
        <sz val="12"/>
        <color theme="1"/>
        <rFont val="宋体"/>
        <charset val="134"/>
      </rPr>
      <t>2</t>
    </r>
  </si>
  <si>
    <t>卫生间给排水管布管</t>
  </si>
  <si>
    <t>[项目特征]
1.∮20PPR冷热水管；
2.∮110PVC下水管；
3.其它:满足设计及规范要求
[工程内容]
1.基层清理
2.给排水管安装
3.试压</t>
  </si>
  <si>
    <t>卫生间墙地面防水</t>
  </si>
  <si>
    <t>[项目特征]
1.防水膜品种:聚氨酯涂膜防水
2.涂膜厚度、遍数:1.5mm厚
3.墙面涂膜高度：1800mm
[工程内容]
1.基层处理
2.刷基层处理剂
3.铺布、喷涂防水层</t>
  </si>
  <si>
    <t>男卫生间天棚白色铝扣板</t>
  </si>
  <si>
    <t>[项目特征]
1.天棚白色铝扣板
2.成品安装
[工程内容]
1.基层清理
2.安装，镶边
3.开灯孔</t>
  </si>
  <si>
    <r>
      <rPr>
        <sz val="12"/>
        <color rgb="FF000000"/>
        <rFont val="宋体"/>
        <charset val="134"/>
      </rPr>
      <t>m</t>
    </r>
    <r>
      <rPr>
        <vertAlign val="superscript"/>
        <sz val="12"/>
        <color rgb="FF000000"/>
        <rFont val="宋体"/>
        <charset val="134"/>
      </rPr>
      <t>²</t>
    </r>
  </si>
  <si>
    <t>厚度1.2mm</t>
  </si>
  <si>
    <t>男卫生间墙、地砖铺贴</t>
  </si>
  <si>
    <t>[项目特征]
1.找平层厚度、砂浆配合比:20厚1:2水泥砂浆
2.面层材料品种、规格、颜色:选样
[工程内容]
1.基层清理（剔打）
2.抹找平层
3.面层铺设、磨边
4.嵌缝
5.刷防护材料
6.酸洗、打蜡
7.材料运输</t>
  </si>
  <si>
    <t>广州佛山</t>
  </si>
  <si>
    <t>男女卫生间隔断及隔断门（含小便斗隔断）</t>
  </si>
  <si>
    <t>[项目特征]
1.名称:卫生间隔断
2.门尺寸:600mm
3.门套:金属线条
4.其它:满足设计及规范相关要求
[工程内容]
1.隔断及门安装
2.金属线条安装
3.五金安装</t>
  </si>
  <si>
    <t>女卫为一趟隔断门</t>
  </si>
  <si>
    <t>男卫生间石材台面</t>
  </si>
  <si>
    <t xml:space="preserve">[项目特征]
1.钢架石材台面
2.面层材料品种、规格、颜色:选样
[工程内容]
1.钢架修补，涂刷防锈漆
2.基层铺设
3.面层铺设、磨边
4.嵌缝
5.刷防护材料
6.酸洗、打蜡
</t>
  </si>
  <si>
    <t>男卫生间镜片</t>
  </si>
  <si>
    <t xml:space="preserve">[项目特征]
1.镜片
2.面层材料品种、规格、颜色:5mm防潮镜片
[工程内容]
1.基层铺设
2.镜片粘贴
3.不锈钢包边
4.嵌缝
</t>
  </si>
  <si>
    <t>男女卫生间入口门及门套修补，下口包不锈钢</t>
  </si>
  <si>
    <t xml:space="preserve">[项目特征]
1.1.0厚不锈钢
[工程内容]
1.基层清理、修补、喷漆
2.不锈钢粘贴
3.嵌缝、打胶收边
</t>
  </si>
  <si>
    <t>台盆及台盆龙头（含下水）</t>
  </si>
  <si>
    <t>[项目特征]
1.台盆安装
2.台下盆，冷热水龙头，台盆下水
3.材料品种规格：选型
4.其它:满足设计及规范要求
[工程内容]
1.台下盆粘贴
2.龙头、下水安装</t>
  </si>
  <si>
    <t>套</t>
  </si>
  <si>
    <t>四维同档次国产知名品牌</t>
  </si>
  <si>
    <t>热水器</t>
  </si>
  <si>
    <t xml:space="preserve">[项目特征]
1.储水式电热水器
2.热水器品牌型号:选型
3.其它:满足设计及规范要求
[工程内容]
1.热水器安装
2.线路、管道安装
3.调试
</t>
  </si>
  <si>
    <t xml:space="preserve">100升
国产
知名品牌
</t>
  </si>
  <si>
    <t>浴霸</t>
  </si>
  <si>
    <t xml:space="preserve">[项目特征]
1.风暖式浴霸
2.品牌型号:选型
3.其它:满足设计及规范要求
[工程内容]
1.浴霸安装
2.线路安装
3.调试
</t>
  </si>
  <si>
    <t>国产
知名品牌</t>
  </si>
  <si>
    <t>蹲便器带脚踏阀</t>
  </si>
  <si>
    <t xml:space="preserve">[项目特征]
1.蹲便器、脚踏阀
2.品牌型号:选型
3.其它:满足设计及规范要求
[工程内容]
1.蹲便器、脚踏阀安装
2.管道安装
3.调试
</t>
  </si>
  <si>
    <t>小便斗带感应器</t>
  </si>
  <si>
    <t xml:space="preserve">[项目特征]
1.小便斗、感应器
2.品牌型号:选型
3.其它:满足设计及规范要求
[工程内容]
1.小便斗、感应器安装
2.管道安装
3.调试
</t>
  </si>
  <si>
    <t>四维同档
次国产知名品牌</t>
  </si>
  <si>
    <t>手持花洒</t>
  </si>
  <si>
    <t xml:space="preserve">[项目特征]
1.手持花洒
2.品牌型号:选型
3.其它:满足设计及规范要求
[工程内容]
1.花洒安装
2.管道安装
3.调试
</t>
  </si>
  <si>
    <t>国产知名
品牌</t>
  </si>
  <si>
    <t>换气扇</t>
  </si>
  <si>
    <t xml:space="preserve">[项目特征]
1.换气扇
2.品牌型号:静音，选型
3.其它:满足设计及规范要求
[工程内容]
1.换气扇安装
2.线路、管道安装
3.调试
</t>
  </si>
  <si>
    <t>干手器</t>
  </si>
  <si>
    <t xml:space="preserve">[项目特征]
1.干手器
2.品牌型号:静音，选型
3.其它:满足设计及规范要求
[工程内容]
1.干手器安装
2.线路安装
3.调试
</t>
  </si>
  <si>
    <t>线路安装</t>
  </si>
  <si>
    <t>[项目特征]
1.名称:线路敷设
2.材质:鸽牌电线、PVC线管
[工程内容]
1.电线穿管敷设
2.开关、插座底盒安装
3.空开安装</t>
  </si>
  <si>
    <t>五孔插座、开关</t>
  </si>
  <si>
    <t>[项目特征]
1.名称:开关插座安装
2.材质型号:同现有品牌型号
[工程内容]
1.底盒清理
2.开关、插座安装
3.调试</t>
  </si>
  <si>
    <t>个</t>
  </si>
  <si>
    <t>平板灯</t>
  </si>
  <si>
    <t>[项目特征]
1.名称:平板灯
2.材质型号:选型
[工程内容]
1.线路安装
2.灯具安装
3.调试</t>
  </si>
  <si>
    <t>筒灯</t>
  </si>
  <si>
    <t>[项目特征]
1.名称:筒灯
2.材质型号:选型
[工程内容]
1.线路安装
2.灯具安装
3.调试</t>
  </si>
  <si>
    <t>闭门器</t>
  </si>
  <si>
    <t>[项目特征]
1.名称:闭门器
2.材质型号:皇冠50KG
[工程内容]
1.闭门器安装
2.调试</t>
  </si>
  <si>
    <t>台</t>
  </si>
  <si>
    <t>皇冠及同
档次知名品牌</t>
  </si>
  <si>
    <t>门执手锁</t>
  </si>
  <si>
    <t>[项目特征]
1.名称:执手锁
2.材质型号:选型
[工程内容]
1.执手锁安装
2.调试</t>
  </si>
  <si>
    <t>把</t>
  </si>
  <si>
    <t>成品保护费及安全文明费</t>
  </si>
  <si>
    <t>[项目特征]
1.安全文明施工费
2.成品保护费</t>
  </si>
  <si>
    <t>材料转运（所有工程相关材料）</t>
  </si>
  <si>
    <t>[项目特征]
1.材料运输:自行考虑</t>
  </si>
  <si>
    <t>完工清洁（施工区域及达到施工区域路线达到入住使用要求）</t>
  </si>
  <si>
    <t>[项目特征]
1.完工清洁
     2.施工及其相关区域，
3.达到入住使用要求</t>
  </si>
  <si>
    <t>设计及招标编制费</t>
  </si>
  <si>
    <t>固定费用</t>
  </si>
  <si>
    <t>小计</t>
  </si>
  <si>
    <t>管理费</t>
  </si>
  <si>
    <t>税收</t>
  </si>
  <si>
    <t>合计</t>
  </si>
  <si>
    <t>本工程为交钥匙工程，以上项目包含但不限于此改造项目全部施工项，请各比选申请人充分考虑，费用包含在比选申请总报价内。</t>
  </si>
  <si>
    <t>比选报价单位（章）：</t>
  </si>
  <si>
    <t>日期：2021年    月     日</t>
  </si>
</sst>
</file>

<file path=xl/styles.xml><?xml version="1.0" encoding="utf-8"?>
<styleSheet xmlns="http://schemas.openxmlformats.org/spreadsheetml/2006/main">
  <numFmts count="1">
    <numFmt numFmtId="178" formatCode="0.00_ "/>
  </numFmts>
  <fonts count="1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vertAlign val="superscript"/>
      <sz val="12"/>
      <color theme="1"/>
      <name val="宋体"/>
      <charset val="134"/>
    </font>
    <font>
      <vertAlign val="superscript"/>
      <sz val="12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178" fontId="12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left" vertical="center" wrapText="1"/>
    </xf>
    <xf numFmtId="178" fontId="12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0"/>
  <sheetViews>
    <sheetView view="pageBreakPreview" topLeftCell="A34" zoomScaleNormal="100" workbookViewId="0">
      <selection sqref="A1:K40"/>
    </sheetView>
  </sheetViews>
  <sheetFormatPr defaultColWidth="9" defaultRowHeight="13.5"/>
  <cols>
    <col min="1" max="1" width="7.125" style="19" customWidth="1"/>
    <col min="2" max="2" width="12.125" customWidth="1"/>
    <col min="3" max="3" width="18" customWidth="1"/>
    <col min="4" max="4" width="5.625" customWidth="1"/>
    <col min="5" max="5" width="8.625" style="20" customWidth="1"/>
    <col min="6" max="6" width="12.625" style="20" customWidth="1"/>
    <col min="7" max="7" width="10" style="20" customWidth="1"/>
    <col min="8" max="8" width="12.625" style="20" customWidth="1"/>
    <col min="9" max="9" width="11.375" style="20" customWidth="1"/>
    <col min="10" max="10" width="10.5" style="20" customWidth="1"/>
    <col min="11" max="11" width="10.5" customWidth="1"/>
  </cols>
  <sheetData>
    <row r="1" spans="1:11" ht="33" customHeight="1">
      <c r="A1" s="28" t="s">
        <v>0</v>
      </c>
      <c r="B1" s="29"/>
      <c r="C1" s="29"/>
      <c r="D1" s="29"/>
      <c r="E1" s="30"/>
      <c r="F1" s="30"/>
      <c r="G1" s="30"/>
      <c r="H1" s="30"/>
      <c r="I1" s="30"/>
      <c r="J1" s="30"/>
      <c r="K1" s="29"/>
    </row>
    <row r="2" spans="1:11">
      <c r="A2" s="31" t="s">
        <v>1</v>
      </c>
      <c r="B2" s="32"/>
      <c r="C2" s="32"/>
      <c r="D2" s="32"/>
      <c r="E2" s="33"/>
      <c r="F2" s="33"/>
      <c r="G2" s="33"/>
      <c r="H2" s="33"/>
      <c r="I2" s="33"/>
      <c r="J2" s="33"/>
      <c r="K2" s="32"/>
    </row>
    <row r="3" spans="1:11" ht="14.25">
      <c r="A3" s="38" t="s">
        <v>2</v>
      </c>
      <c r="B3" s="39" t="s">
        <v>3</v>
      </c>
      <c r="C3" s="40" t="s">
        <v>4</v>
      </c>
      <c r="D3" s="39" t="s">
        <v>5</v>
      </c>
      <c r="E3" s="42" t="s">
        <v>6</v>
      </c>
      <c r="F3" s="43" t="s">
        <v>7</v>
      </c>
      <c r="G3" s="34" t="s">
        <v>8</v>
      </c>
      <c r="H3" s="35"/>
      <c r="I3" s="45" t="s">
        <v>9</v>
      </c>
      <c r="J3" s="45" t="s">
        <v>10</v>
      </c>
      <c r="K3" s="39" t="s">
        <v>11</v>
      </c>
    </row>
    <row r="4" spans="1:11" ht="14.25">
      <c r="A4" s="38"/>
      <c r="B4" s="39"/>
      <c r="C4" s="41"/>
      <c r="D4" s="39"/>
      <c r="E4" s="42"/>
      <c r="F4" s="44"/>
      <c r="G4" s="2" t="s">
        <v>12</v>
      </c>
      <c r="H4" s="2" t="s">
        <v>13</v>
      </c>
      <c r="I4" s="45"/>
      <c r="J4" s="45"/>
      <c r="K4" s="39"/>
    </row>
    <row r="5" spans="1:11" s="26" customFormat="1" ht="118.5" customHeight="1">
      <c r="A5" s="4">
        <v>1</v>
      </c>
      <c r="B5" s="5" t="s">
        <v>14</v>
      </c>
      <c r="C5" s="6" t="s">
        <v>15</v>
      </c>
      <c r="D5" s="7" t="s">
        <v>16</v>
      </c>
      <c r="E5" s="8">
        <v>1</v>
      </c>
      <c r="F5" s="8"/>
      <c r="G5" s="8"/>
      <c r="H5" s="8"/>
      <c r="I5" s="14">
        <v>2200</v>
      </c>
      <c r="J5" s="14">
        <f t="shared" ref="J5:J22" si="0">I5*E5</f>
        <v>2200</v>
      </c>
      <c r="K5" s="1"/>
    </row>
    <row r="6" spans="1:11" s="26" customFormat="1" ht="86.1" customHeight="1">
      <c r="A6" s="1">
        <v>2</v>
      </c>
      <c r="B6" s="5" t="s">
        <v>17</v>
      </c>
      <c r="C6" s="6" t="s">
        <v>18</v>
      </c>
      <c r="D6" s="7" t="s">
        <v>19</v>
      </c>
      <c r="E6" s="8">
        <v>0.5</v>
      </c>
      <c r="F6" s="8">
        <v>100</v>
      </c>
      <c r="G6" s="8">
        <v>120</v>
      </c>
      <c r="H6" s="8">
        <v>50</v>
      </c>
      <c r="I6" s="14">
        <f>SUM(F6:H6)</f>
        <v>270</v>
      </c>
      <c r="J6" s="14">
        <f t="shared" si="0"/>
        <v>135</v>
      </c>
      <c r="K6" s="1"/>
    </row>
    <row r="7" spans="1:11" s="26" customFormat="1" ht="117.95" customHeight="1">
      <c r="A7" s="4">
        <v>3</v>
      </c>
      <c r="B7" s="5" t="s">
        <v>20</v>
      </c>
      <c r="C7" s="6" t="s">
        <v>21</v>
      </c>
      <c r="D7" s="7" t="s">
        <v>19</v>
      </c>
      <c r="E7" s="8">
        <v>7.8</v>
      </c>
      <c r="F7" s="8">
        <v>50</v>
      </c>
      <c r="G7" s="8">
        <v>80</v>
      </c>
      <c r="H7" s="8">
        <v>20</v>
      </c>
      <c r="I7" s="14">
        <f>SUM(F7:H7)</f>
        <v>150</v>
      </c>
      <c r="J7" s="14">
        <f t="shared" si="0"/>
        <v>1170</v>
      </c>
      <c r="K7" s="1"/>
    </row>
    <row r="8" spans="1:11" s="26" customFormat="1" ht="135" customHeight="1">
      <c r="A8" s="1">
        <v>4</v>
      </c>
      <c r="B8" s="5" t="s">
        <v>22</v>
      </c>
      <c r="C8" s="6" t="s">
        <v>23</v>
      </c>
      <c r="D8" s="7" t="s">
        <v>19</v>
      </c>
      <c r="E8" s="8">
        <v>27.96</v>
      </c>
      <c r="F8" s="8">
        <v>15</v>
      </c>
      <c r="G8" s="8">
        <v>20</v>
      </c>
      <c r="H8" s="8">
        <v>10</v>
      </c>
      <c r="I8" s="14">
        <f>F8+G8+H8</f>
        <v>45</v>
      </c>
      <c r="J8" s="14">
        <f t="shared" si="0"/>
        <v>1258.2</v>
      </c>
      <c r="K8" s="1"/>
    </row>
    <row r="9" spans="1:11" s="13" customFormat="1" ht="78.75">
      <c r="A9" s="4">
        <v>5</v>
      </c>
      <c r="B9" s="9" t="s">
        <v>24</v>
      </c>
      <c r="C9" s="10" t="s">
        <v>25</v>
      </c>
      <c r="D9" s="11" t="s">
        <v>26</v>
      </c>
      <c r="E9" s="12">
        <v>7.8</v>
      </c>
      <c r="F9" s="12">
        <v>20</v>
      </c>
      <c r="G9" s="12">
        <v>60</v>
      </c>
      <c r="H9" s="12">
        <v>15</v>
      </c>
      <c r="I9" s="14">
        <f>F9+G9+H9</f>
        <v>95</v>
      </c>
      <c r="J9" s="14">
        <f t="shared" si="0"/>
        <v>741</v>
      </c>
      <c r="K9" s="11" t="s">
        <v>27</v>
      </c>
    </row>
    <row r="10" spans="1:11" s="13" customFormat="1" ht="147" customHeight="1">
      <c r="A10" s="1">
        <v>6</v>
      </c>
      <c r="B10" s="9" t="s">
        <v>28</v>
      </c>
      <c r="C10" s="10" t="s">
        <v>29</v>
      </c>
      <c r="D10" s="11" t="s">
        <v>26</v>
      </c>
      <c r="E10" s="12">
        <v>34.68</v>
      </c>
      <c r="F10" s="12">
        <v>30</v>
      </c>
      <c r="G10" s="13">
        <v>38</v>
      </c>
      <c r="H10" s="12">
        <v>55</v>
      </c>
      <c r="I10" s="14">
        <f>F10+G10+H10</f>
        <v>123</v>
      </c>
      <c r="J10" s="14">
        <f t="shared" si="0"/>
        <v>4265.6400000000003</v>
      </c>
      <c r="K10" s="9" t="s">
        <v>30</v>
      </c>
    </row>
    <row r="11" spans="1:11" s="26" customFormat="1" ht="120.95" customHeight="1">
      <c r="A11" s="4">
        <v>7</v>
      </c>
      <c r="B11" s="5" t="s">
        <v>31</v>
      </c>
      <c r="C11" s="6" t="s">
        <v>32</v>
      </c>
      <c r="D11" s="7" t="s">
        <v>19</v>
      </c>
      <c r="E11" s="8">
        <v>10.8</v>
      </c>
      <c r="F11" s="8"/>
      <c r="G11" s="8"/>
      <c r="H11" s="8"/>
      <c r="I11" s="14">
        <v>260</v>
      </c>
      <c r="J11" s="14">
        <f t="shared" si="0"/>
        <v>2808</v>
      </c>
      <c r="K11" s="24" t="s">
        <v>33</v>
      </c>
    </row>
    <row r="12" spans="1:11" s="26" customFormat="1" ht="147" customHeight="1">
      <c r="A12" s="1">
        <v>8</v>
      </c>
      <c r="B12" s="5" t="s">
        <v>34</v>
      </c>
      <c r="C12" s="10" t="s">
        <v>35</v>
      </c>
      <c r="D12" s="11" t="s">
        <v>26</v>
      </c>
      <c r="E12" s="12">
        <v>0.9</v>
      </c>
      <c r="F12" s="8">
        <v>300</v>
      </c>
      <c r="G12" s="8">
        <v>400</v>
      </c>
      <c r="H12" s="8">
        <v>100</v>
      </c>
      <c r="I12" s="14">
        <f>SUM(F12:H12)</f>
        <v>800</v>
      </c>
      <c r="J12" s="14">
        <f t="shared" si="0"/>
        <v>720</v>
      </c>
      <c r="K12" s="1"/>
    </row>
    <row r="13" spans="1:11" s="26" customFormat="1" ht="105.95" customHeight="1">
      <c r="A13" s="4">
        <v>9</v>
      </c>
      <c r="B13" s="5" t="s">
        <v>36</v>
      </c>
      <c r="C13" s="10" t="s">
        <v>37</v>
      </c>
      <c r="D13" s="11" t="s">
        <v>26</v>
      </c>
      <c r="E13" s="12">
        <v>1.2</v>
      </c>
      <c r="F13" s="8">
        <v>50</v>
      </c>
      <c r="G13" s="8">
        <v>80</v>
      </c>
      <c r="H13" s="8">
        <v>20</v>
      </c>
      <c r="I13" s="14">
        <f>F13+G13+H13</f>
        <v>150</v>
      </c>
      <c r="J13" s="14">
        <f t="shared" si="0"/>
        <v>180</v>
      </c>
      <c r="K13" s="1"/>
    </row>
    <row r="14" spans="1:11" s="13" customFormat="1" ht="87" customHeight="1">
      <c r="A14" s="1">
        <v>10</v>
      </c>
      <c r="B14" s="9" t="s">
        <v>38</v>
      </c>
      <c r="C14" s="10" t="s">
        <v>39</v>
      </c>
      <c r="D14" s="7" t="s">
        <v>19</v>
      </c>
      <c r="E14" s="12">
        <v>6</v>
      </c>
      <c r="F14" s="12"/>
      <c r="G14" s="12"/>
      <c r="H14" s="12"/>
      <c r="I14" s="14">
        <v>230</v>
      </c>
      <c r="J14" s="14">
        <f t="shared" si="0"/>
        <v>1380</v>
      </c>
      <c r="K14" s="11"/>
    </row>
    <row r="15" spans="1:11" s="26" customFormat="1" ht="129" customHeight="1">
      <c r="A15" s="4">
        <v>11</v>
      </c>
      <c r="B15" s="5" t="s">
        <v>40</v>
      </c>
      <c r="C15" s="6" t="s">
        <v>41</v>
      </c>
      <c r="D15" s="7" t="s">
        <v>42</v>
      </c>
      <c r="E15" s="8">
        <v>1</v>
      </c>
      <c r="F15" s="8"/>
      <c r="G15" s="8"/>
      <c r="H15" s="8"/>
      <c r="I15" s="14">
        <v>800</v>
      </c>
      <c r="J15" s="14">
        <f t="shared" si="0"/>
        <v>800</v>
      </c>
      <c r="K15" s="24" t="s">
        <v>43</v>
      </c>
    </row>
    <row r="16" spans="1:11" s="26" customFormat="1" ht="110.1" customHeight="1">
      <c r="A16" s="1">
        <v>12</v>
      </c>
      <c r="B16" s="5" t="s">
        <v>44</v>
      </c>
      <c r="C16" s="6" t="s">
        <v>45</v>
      </c>
      <c r="D16" s="7" t="s">
        <v>42</v>
      </c>
      <c r="E16" s="8">
        <v>1</v>
      </c>
      <c r="F16" s="8"/>
      <c r="G16" s="8"/>
      <c r="H16" s="8"/>
      <c r="I16" s="14">
        <v>1600</v>
      </c>
      <c r="J16" s="14">
        <f t="shared" si="0"/>
        <v>1600</v>
      </c>
      <c r="K16" s="25" t="s">
        <v>46</v>
      </c>
    </row>
    <row r="17" spans="1:19" s="26" customFormat="1" ht="107.1" customHeight="1">
      <c r="A17" s="4">
        <v>13</v>
      </c>
      <c r="B17" s="5" t="s">
        <v>47</v>
      </c>
      <c r="C17" s="6" t="s">
        <v>48</v>
      </c>
      <c r="D17" s="7" t="s">
        <v>42</v>
      </c>
      <c r="E17" s="8">
        <v>2</v>
      </c>
      <c r="F17" s="8"/>
      <c r="G17" s="8"/>
      <c r="H17" s="8"/>
      <c r="I17" s="14">
        <v>600</v>
      </c>
      <c r="J17" s="14">
        <f t="shared" si="0"/>
        <v>1200</v>
      </c>
      <c r="K17" s="24" t="s">
        <v>49</v>
      </c>
    </row>
    <row r="18" spans="1:19" s="26" customFormat="1" ht="108" customHeight="1">
      <c r="A18" s="1">
        <v>14</v>
      </c>
      <c r="B18" s="5" t="s">
        <v>50</v>
      </c>
      <c r="C18" s="6" t="s">
        <v>51</v>
      </c>
      <c r="D18" s="7" t="s">
        <v>42</v>
      </c>
      <c r="E18" s="8">
        <v>2</v>
      </c>
      <c r="F18" s="8"/>
      <c r="G18" s="8"/>
      <c r="H18" s="8"/>
      <c r="I18" s="14">
        <v>880</v>
      </c>
      <c r="J18" s="14">
        <f t="shared" si="0"/>
        <v>1760</v>
      </c>
      <c r="K18" s="24" t="s">
        <v>43</v>
      </c>
    </row>
    <row r="19" spans="1:19" s="26" customFormat="1" ht="138.75" customHeight="1">
      <c r="A19" s="4">
        <v>15</v>
      </c>
      <c r="B19" s="5" t="s">
        <v>52</v>
      </c>
      <c r="C19" s="6" t="s">
        <v>53</v>
      </c>
      <c r="D19" s="7" t="s">
        <v>42</v>
      </c>
      <c r="E19" s="8">
        <v>2</v>
      </c>
      <c r="F19" s="8"/>
      <c r="G19" s="8"/>
      <c r="H19" s="8"/>
      <c r="I19" s="14">
        <v>980</v>
      </c>
      <c r="J19" s="14">
        <f t="shared" si="0"/>
        <v>1960</v>
      </c>
      <c r="K19" s="24" t="s">
        <v>54</v>
      </c>
    </row>
    <row r="20" spans="1:19" s="26" customFormat="1" ht="107.1" customHeight="1">
      <c r="A20" s="1">
        <v>16</v>
      </c>
      <c r="B20" s="5" t="s">
        <v>55</v>
      </c>
      <c r="C20" s="6" t="s">
        <v>56</v>
      </c>
      <c r="D20" s="7" t="s">
        <v>42</v>
      </c>
      <c r="E20" s="8">
        <v>2</v>
      </c>
      <c r="F20" s="8"/>
      <c r="G20" s="8"/>
      <c r="H20" s="8"/>
      <c r="I20" s="14">
        <v>150</v>
      </c>
      <c r="J20" s="14">
        <f t="shared" si="0"/>
        <v>300</v>
      </c>
      <c r="K20" s="24" t="s">
        <v>57</v>
      </c>
    </row>
    <row r="21" spans="1:19" s="26" customFormat="1" ht="107.1" customHeight="1">
      <c r="A21" s="4">
        <v>17</v>
      </c>
      <c r="B21" s="5" t="s">
        <v>58</v>
      </c>
      <c r="C21" s="6" t="s">
        <v>59</v>
      </c>
      <c r="D21" s="7" t="s">
        <v>42</v>
      </c>
      <c r="E21" s="8">
        <v>2</v>
      </c>
      <c r="F21" s="8"/>
      <c r="G21" s="8"/>
      <c r="H21" s="8"/>
      <c r="I21" s="14">
        <v>180</v>
      </c>
      <c r="J21" s="14">
        <f t="shared" si="0"/>
        <v>360</v>
      </c>
      <c r="K21" s="1"/>
    </row>
    <row r="22" spans="1:19" s="26" customFormat="1" ht="107.1" customHeight="1">
      <c r="A22" s="1">
        <v>18</v>
      </c>
      <c r="B22" s="5" t="s">
        <v>60</v>
      </c>
      <c r="C22" s="6" t="s">
        <v>61</v>
      </c>
      <c r="D22" s="7" t="s">
        <v>42</v>
      </c>
      <c r="E22" s="8">
        <v>1</v>
      </c>
      <c r="F22" s="8"/>
      <c r="G22" s="8"/>
      <c r="H22" s="8"/>
      <c r="I22" s="14">
        <v>280</v>
      </c>
      <c r="J22" s="14">
        <f t="shared" si="0"/>
        <v>280</v>
      </c>
      <c r="K22" s="1"/>
    </row>
    <row r="23" spans="1:19" s="26" customFormat="1" ht="90">
      <c r="A23" s="4">
        <v>19</v>
      </c>
      <c r="B23" s="5" t="s">
        <v>62</v>
      </c>
      <c r="C23" s="6" t="s">
        <v>63</v>
      </c>
      <c r="D23" s="1" t="s">
        <v>16</v>
      </c>
      <c r="E23" s="14">
        <v>1</v>
      </c>
      <c r="F23" s="14"/>
      <c r="G23" s="14"/>
      <c r="H23" s="14"/>
      <c r="I23" s="14">
        <v>1200</v>
      </c>
      <c r="J23" s="14">
        <f t="shared" ref="J23:J32" si="1">I23*E23</f>
        <v>1200</v>
      </c>
      <c r="K23" s="1"/>
    </row>
    <row r="24" spans="1:19" s="26" customFormat="1" ht="102.95" customHeight="1">
      <c r="A24" s="1">
        <v>20</v>
      </c>
      <c r="B24" s="5" t="s">
        <v>64</v>
      </c>
      <c r="C24" s="6" t="s">
        <v>65</v>
      </c>
      <c r="D24" s="1" t="s">
        <v>66</v>
      </c>
      <c r="E24" s="14">
        <v>9</v>
      </c>
      <c r="F24" s="14"/>
      <c r="G24" s="14"/>
      <c r="H24" s="14"/>
      <c r="I24" s="14">
        <v>25</v>
      </c>
      <c r="J24" s="14">
        <f t="shared" si="1"/>
        <v>225</v>
      </c>
      <c r="K24" s="1"/>
    </row>
    <row r="25" spans="1:19" s="26" customFormat="1" ht="96.95" customHeight="1">
      <c r="A25" s="4">
        <v>21</v>
      </c>
      <c r="B25" s="5" t="s">
        <v>67</v>
      </c>
      <c r="C25" s="6" t="s">
        <v>68</v>
      </c>
      <c r="D25" s="1" t="s">
        <v>66</v>
      </c>
      <c r="E25" s="14">
        <v>1</v>
      </c>
      <c r="F25" s="14"/>
      <c r="G25" s="14"/>
      <c r="H25" s="14"/>
      <c r="I25" s="14">
        <v>45</v>
      </c>
      <c r="J25" s="14">
        <f t="shared" si="1"/>
        <v>45</v>
      </c>
      <c r="K25" s="1"/>
    </row>
    <row r="26" spans="1:19" s="26" customFormat="1" ht="84" customHeight="1">
      <c r="A26" s="1">
        <v>22</v>
      </c>
      <c r="B26" s="5" t="s">
        <v>69</v>
      </c>
      <c r="C26" s="6" t="s">
        <v>70</v>
      </c>
      <c r="D26" s="1" t="s">
        <v>66</v>
      </c>
      <c r="E26" s="14">
        <v>9</v>
      </c>
      <c r="F26" s="14"/>
      <c r="G26" s="14"/>
      <c r="H26" s="14"/>
      <c r="I26" s="14">
        <v>25</v>
      </c>
      <c r="J26" s="14">
        <f t="shared" si="1"/>
        <v>225</v>
      </c>
      <c r="K26" s="1"/>
    </row>
    <row r="27" spans="1:19" s="26" customFormat="1" ht="78" customHeight="1">
      <c r="A27" s="4">
        <v>23</v>
      </c>
      <c r="B27" s="5" t="s">
        <v>71</v>
      </c>
      <c r="C27" s="6" t="s">
        <v>72</v>
      </c>
      <c r="D27" s="1" t="s">
        <v>73</v>
      </c>
      <c r="E27" s="14">
        <v>2</v>
      </c>
      <c r="F27" s="14"/>
      <c r="G27" s="14"/>
      <c r="H27" s="14"/>
      <c r="I27" s="14">
        <v>160</v>
      </c>
      <c r="J27" s="14">
        <f t="shared" si="1"/>
        <v>320</v>
      </c>
      <c r="K27" s="24" t="s">
        <v>74</v>
      </c>
    </row>
    <row r="28" spans="1:19" s="26" customFormat="1" ht="78" customHeight="1">
      <c r="A28" s="1">
        <v>24</v>
      </c>
      <c r="B28" s="5" t="s">
        <v>75</v>
      </c>
      <c r="C28" s="6" t="s">
        <v>76</v>
      </c>
      <c r="D28" s="1" t="s">
        <v>77</v>
      </c>
      <c r="E28" s="14">
        <v>2</v>
      </c>
      <c r="F28" s="14"/>
      <c r="G28" s="14"/>
      <c r="H28" s="14"/>
      <c r="I28" s="14">
        <v>110</v>
      </c>
      <c r="J28" s="14">
        <f t="shared" si="1"/>
        <v>220</v>
      </c>
      <c r="K28" s="1"/>
    </row>
    <row r="29" spans="1:19" s="26" customFormat="1" ht="42.75">
      <c r="A29" s="4">
        <v>25</v>
      </c>
      <c r="B29" s="5" t="s">
        <v>78</v>
      </c>
      <c r="C29" s="15" t="s">
        <v>79</v>
      </c>
      <c r="D29" s="1" t="s">
        <v>16</v>
      </c>
      <c r="E29" s="14">
        <v>1</v>
      </c>
      <c r="F29" s="14"/>
      <c r="G29" s="14"/>
      <c r="H29" s="14"/>
      <c r="I29" s="14">
        <v>1200</v>
      </c>
      <c r="J29" s="14">
        <f t="shared" si="1"/>
        <v>1200</v>
      </c>
      <c r="K29" s="1"/>
    </row>
    <row r="30" spans="1:19" s="26" customFormat="1" ht="42.75">
      <c r="A30" s="1">
        <v>26</v>
      </c>
      <c r="B30" s="5" t="s">
        <v>80</v>
      </c>
      <c r="C30" s="15" t="s">
        <v>81</v>
      </c>
      <c r="D30" s="1" t="s">
        <v>16</v>
      </c>
      <c r="E30" s="14">
        <v>1</v>
      </c>
      <c r="F30" s="14"/>
      <c r="G30" s="14"/>
      <c r="H30" s="14"/>
      <c r="I30" s="14">
        <v>800</v>
      </c>
      <c r="J30" s="14">
        <f t="shared" si="1"/>
        <v>800</v>
      </c>
      <c r="K30" s="1"/>
    </row>
    <row r="31" spans="1:19" s="26" customFormat="1" ht="85.5">
      <c r="A31" s="4">
        <v>27</v>
      </c>
      <c r="B31" s="5" t="s">
        <v>82</v>
      </c>
      <c r="C31" s="15" t="s">
        <v>83</v>
      </c>
      <c r="D31" s="1" t="s">
        <v>16</v>
      </c>
      <c r="E31" s="14">
        <v>1</v>
      </c>
      <c r="F31" s="14"/>
      <c r="G31" s="14"/>
      <c r="H31" s="14"/>
      <c r="I31" s="14">
        <v>500</v>
      </c>
      <c r="J31" s="14">
        <f t="shared" si="1"/>
        <v>500</v>
      </c>
      <c r="K31" s="1"/>
      <c r="S31" s="27"/>
    </row>
    <row r="32" spans="1:19" s="26" customFormat="1" ht="39.950000000000003" customHeight="1">
      <c r="A32" s="1">
        <v>28</v>
      </c>
      <c r="B32" s="5" t="s">
        <v>84</v>
      </c>
      <c r="C32" s="6" t="s">
        <v>85</v>
      </c>
      <c r="D32" s="1" t="s">
        <v>16</v>
      </c>
      <c r="E32" s="14">
        <v>1</v>
      </c>
      <c r="F32" s="14"/>
      <c r="G32" s="14"/>
      <c r="H32" s="14"/>
      <c r="I32" s="14">
        <v>1000</v>
      </c>
      <c r="J32" s="14">
        <f t="shared" si="1"/>
        <v>1000</v>
      </c>
      <c r="K32" s="1"/>
    </row>
    <row r="33" spans="1:11" s="26" customFormat="1" ht="14.25">
      <c r="A33" s="4">
        <v>29</v>
      </c>
      <c r="B33" s="5" t="s">
        <v>86</v>
      </c>
      <c r="C33" s="16"/>
      <c r="D33" s="1"/>
      <c r="E33" s="14"/>
      <c r="F33" s="14"/>
      <c r="G33" s="14"/>
      <c r="H33" s="14"/>
      <c r="I33" s="14"/>
      <c r="J33" s="14">
        <f>SUM(J5:J32)</f>
        <v>28852.84</v>
      </c>
      <c r="K33" s="1"/>
    </row>
    <row r="34" spans="1:11" s="26" customFormat="1" ht="14.25">
      <c r="A34" s="1">
        <v>30</v>
      </c>
      <c r="B34" s="5" t="s">
        <v>87</v>
      </c>
      <c r="C34" s="17">
        <v>0.13</v>
      </c>
      <c r="D34" s="17">
        <v>0.13</v>
      </c>
      <c r="E34" s="14"/>
      <c r="F34" s="14"/>
      <c r="G34" s="14"/>
      <c r="H34" s="14"/>
      <c r="I34" s="14"/>
      <c r="J34" s="14">
        <f>J33*13%</f>
        <v>3750.8692000000001</v>
      </c>
      <c r="K34" s="1"/>
    </row>
    <row r="35" spans="1:11" s="26" customFormat="1" ht="14.25">
      <c r="A35" s="4">
        <v>31</v>
      </c>
      <c r="B35" s="5" t="s">
        <v>88</v>
      </c>
      <c r="C35" s="18">
        <v>3.5000000000000003E-2</v>
      </c>
      <c r="D35" s="18">
        <v>3.5000000000000003E-2</v>
      </c>
      <c r="E35" s="14"/>
      <c r="F35" s="14"/>
      <c r="G35" s="14"/>
      <c r="H35" s="14"/>
      <c r="I35" s="14"/>
      <c r="J35" s="14">
        <f>(J33+J34)*3.5%</f>
        <v>1141.1298220000001</v>
      </c>
      <c r="K35" s="1"/>
    </row>
    <row r="36" spans="1:11" s="26" customFormat="1" ht="14.25">
      <c r="A36" s="1">
        <v>32</v>
      </c>
      <c r="B36" s="5" t="s">
        <v>89</v>
      </c>
      <c r="C36" s="1"/>
      <c r="D36" s="1"/>
      <c r="E36" s="14"/>
      <c r="F36" s="14"/>
      <c r="G36" s="14"/>
      <c r="H36" s="14"/>
      <c r="I36" s="14"/>
      <c r="J36" s="14">
        <f>SUM(J33:J35)</f>
        <v>33744.839022</v>
      </c>
      <c r="K36" s="1"/>
    </row>
    <row r="37" spans="1:11" ht="30.75" customHeight="1">
      <c r="A37" s="36" t="s">
        <v>90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9" spans="1:11" s="22" customFormat="1" ht="24.95" customHeight="1">
      <c r="A39" s="21"/>
      <c r="E39" s="23"/>
      <c r="F39" s="23"/>
      <c r="G39" s="23"/>
      <c r="H39" s="37" t="s">
        <v>91</v>
      </c>
      <c r="I39" s="37"/>
      <c r="J39" s="37"/>
      <c r="K39" s="37"/>
    </row>
    <row r="40" spans="1:11" s="22" customFormat="1" ht="18.95" customHeight="1">
      <c r="A40" s="21"/>
      <c r="E40" s="23"/>
      <c r="F40" s="23"/>
      <c r="G40" s="23"/>
      <c r="H40" s="37" t="s">
        <v>92</v>
      </c>
      <c r="I40" s="37"/>
      <c r="J40" s="37"/>
      <c r="K40" s="37"/>
    </row>
  </sheetData>
  <mergeCells count="15">
    <mergeCell ref="H40:K40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A1:K1"/>
    <mergeCell ref="A2:K2"/>
    <mergeCell ref="G3:H3"/>
    <mergeCell ref="A37:K37"/>
    <mergeCell ref="H39:K39"/>
  </mergeCells>
  <phoneticPr fontId="17" type="noConversion"/>
  <pageMargins left="0.59027777777777801" right="0.75" top="0.62916666666666698" bottom="0.70763888888888904" header="0.51180555555555596" footer="0.51180555555555596"/>
  <pageSetup paperSize="9" orientation="landscape" r:id="rId1"/>
  <rowBreaks count="4" manualBreakCount="4">
    <brk id="5" max="7" man="1"/>
    <brk id="8" max="7" man="1"/>
    <brk id="17" max="7" man="1"/>
    <brk id="2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tabSelected="1" workbookViewId="0">
      <selection activeCell="J10" sqref="J10"/>
    </sheetView>
  </sheetViews>
  <sheetFormatPr defaultColWidth="9" defaultRowHeight="13.5"/>
  <cols>
    <col min="4" max="4" width="7.5" customWidth="1"/>
    <col min="5" max="5" width="8.875" customWidth="1"/>
  </cols>
  <sheetData>
    <row r="1" spans="1:11" ht="25.5">
      <c r="A1" s="28" t="s">
        <v>0</v>
      </c>
      <c r="B1" s="29"/>
      <c r="C1" s="29"/>
      <c r="D1" s="29"/>
      <c r="E1" s="30"/>
      <c r="F1" s="30"/>
      <c r="G1" s="30"/>
      <c r="H1" s="30"/>
      <c r="I1" s="30"/>
      <c r="J1" s="30"/>
      <c r="K1" s="29"/>
    </row>
    <row r="2" spans="1:11">
      <c r="A2" s="31" t="s">
        <v>1</v>
      </c>
      <c r="B2" s="32"/>
      <c r="C2" s="32"/>
      <c r="D2" s="32"/>
      <c r="E2" s="33"/>
      <c r="F2" s="33"/>
      <c r="G2" s="33"/>
      <c r="H2" s="33"/>
      <c r="I2" s="33"/>
      <c r="J2" s="33"/>
      <c r="K2" s="32"/>
    </row>
    <row r="3" spans="1:11" ht="14.25">
      <c r="A3" s="38" t="s">
        <v>2</v>
      </c>
      <c r="B3" s="39" t="s">
        <v>3</v>
      </c>
      <c r="C3" s="40" t="s">
        <v>4</v>
      </c>
      <c r="D3" s="39" t="s">
        <v>5</v>
      </c>
      <c r="E3" s="42" t="s">
        <v>6</v>
      </c>
      <c r="F3" s="48" t="s">
        <v>7</v>
      </c>
      <c r="G3" s="46" t="s">
        <v>8</v>
      </c>
      <c r="H3" s="47"/>
      <c r="I3" s="45" t="s">
        <v>9</v>
      </c>
      <c r="J3" s="45" t="s">
        <v>10</v>
      </c>
      <c r="K3" s="39" t="s">
        <v>11</v>
      </c>
    </row>
    <row r="4" spans="1:11" ht="28.5">
      <c r="A4" s="38"/>
      <c r="B4" s="39"/>
      <c r="C4" s="41"/>
      <c r="D4" s="39"/>
      <c r="E4" s="42"/>
      <c r="F4" s="49"/>
      <c r="G4" s="2" t="s">
        <v>12</v>
      </c>
      <c r="H4" s="3" t="s">
        <v>13</v>
      </c>
      <c r="I4" s="45"/>
      <c r="J4" s="45"/>
      <c r="K4" s="39"/>
    </row>
    <row r="5" spans="1:11" ht="146.25">
      <c r="A5" s="4">
        <v>1</v>
      </c>
      <c r="B5" s="5" t="s">
        <v>14</v>
      </c>
      <c r="C5" s="6" t="s">
        <v>15</v>
      </c>
      <c r="D5" s="7" t="s">
        <v>16</v>
      </c>
      <c r="E5" s="8">
        <v>1</v>
      </c>
      <c r="F5" s="8"/>
      <c r="G5" s="8"/>
      <c r="H5" s="8"/>
      <c r="I5" s="14"/>
      <c r="J5" s="14"/>
      <c r="K5" s="1"/>
    </row>
    <row r="6" spans="1:11" ht="123.75">
      <c r="A6" s="1">
        <v>2</v>
      </c>
      <c r="B6" s="5" t="s">
        <v>17</v>
      </c>
      <c r="C6" s="6" t="s">
        <v>18</v>
      </c>
      <c r="D6" s="7" t="s">
        <v>19</v>
      </c>
      <c r="E6" s="8">
        <v>0.5</v>
      </c>
      <c r="F6" s="8"/>
      <c r="G6" s="8"/>
      <c r="H6" s="8"/>
      <c r="I6" s="14"/>
      <c r="J6" s="14"/>
      <c r="K6" s="1"/>
    </row>
    <row r="7" spans="1:11" ht="146.25">
      <c r="A7" s="4">
        <v>3</v>
      </c>
      <c r="B7" s="5" t="s">
        <v>20</v>
      </c>
      <c r="C7" s="6" t="s">
        <v>21</v>
      </c>
      <c r="D7" s="7" t="s">
        <v>19</v>
      </c>
      <c r="E7" s="8">
        <v>7.8</v>
      </c>
      <c r="F7" s="8"/>
      <c r="G7" s="8"/>
      <c r="H7" s="8"/>
      <c r="I7" s="14"/>
      <c r="J7" s="14"/>
      <c r="K7" s="1"/>
    </row>
    <row r="8" spans="1:11" ht="180">
      <c r="A8" s="1">
        <v>4</v>
      </c>
      <c r="B8" s="5" t="s">
        <v>22</v>
      </c>
      <c r="C8" s="6" t="s">
        <v>23</v>
      </c>
      <c r="D8" s="7" t="s">
        <v>19</v>
      </c>
      <c r="E8" s="8">
        <v>27.96</v>
      </c>
      <c r="F8" s="8"/>
      <c r="G8" s="8"/>
      <c r="H8" s="8"/>
      <c r="I8" s="14"/>
      <c r="J8" s="14"/>
      <c r="K8" s="1"/>
    </row>
    <row r="9" spans="1:11" ht="101.25">
      <c r="A9" s="4">
        <v>5</v>
      </c>
      <c r="B9" s="9" t="s">
        <v>24</v>
      </c>
      <c r="C9" s="10" t="s">
        <v>25</v>
      </c>
      <c r="D9" s="11" t="s">
        <v>26</v>
      </c>
      <c r="E9" s="12">
        <v>7.8</v>
      </c>
      <c r="F9" s="12"/>
      <c r="G9" s="12"/>
      <c r="H9" s="12"/>
      <c r="I9" s="14"/>
      <c r="J9" s="14"/>
      <c r="K9" s="11" t="s">
        <v>27</v>
      </c>
    </row>
    <row r="10" spans="1:11" ht="225">
      <c r="A10" s="1">
        <v>6</v>
      </c>
      <c r="B10" s="9" t="s">
        <v>28</v>
      </c>
      <c r="C10" s="10" t="s">
        <v>29</v>
      </c>
      <c r="D10" s="11" t="s">
        <v>26</v>
      </c>
      <c r="E10" s="12">
        <v>34.68</v>
      </c>
      <c r="F10" s="12"/>
      <c r="G10" s="13"/>
      <c r="H10" s="12"/>
      <c r="I10" s="14"/>
      <c r="J10" s="14"/>
      <c r="K10" s="9" t="s">
        <v>30</v>
      </c>
    </row>
    <row r="11" spans="1:11" ht="180">
      <c r="A11" s="4">
        <v>7</v>
      </c>
      <c r="B11" s="5" t="s">
        <v>31</v>
      </c>
      <c r="C11" s="6" t="s">
        <v>32</v>
      </c>
      <c r="D11" s="7" t="s">
        <v>19</v>
      </c>
      <c r="E11" s="8">
        <v>10.8</v>
      </c>
      <c r="F11" s="8"/>
      <c r="G11" s="8"/>
      <c r="H11" s="8"/>
      <c r="I11" s="14"/>
      <c r="J11" s="14"/>
      <c r="K11" s="24" t="s">
        <v>33</v>
      </c>
    </row>
    <row r="12" spans="1:11" ht="213.75">
      <c r="A12" s="1">
        <v>8</v>
      </c>
      <c r="B12" s="5" t="s">
        <v>34</v>
      </c>
      <c r="C12" s="10" t="s">
        <v>35</v>
      </c>
      <c r="D12" s="11" t="s">
        <v>26</v>
      </c>
      <c r="E12" s="12">
        <v>0.9</v>
      </c>
      <c r="F12" s="8"/>
      <c r="G12" s="8"/>
      <c r="H12" s="8"/>
      <c r="I12" s="14"/>
      <c r="J12" s="14"/>
      <c r="K12" s="1"/>
    </row>
    <row r="13" spans="1:11" ht="146.25">
      <c r="A13" s="4">
        <v>9</v>
      </c>
      <c r="B13" s="5" t="s">
        <v>36</v>
      </c>
      <c r="C13" s="10" t="s">
        <v>37</v>
      </c>
      <c r="D13" s="11" t="s">
        <v>26</v>
      </c>
      <c r="E13" s="12">
        <v>1.2</v>
      </c>
      <c r="F13" s="8"/>
      <c r="G13" s="8"/>
      <c r="H13" s="8"/>
      <c r="I13" s="14"/>
      <c r="J13" s="14"/>
      <c r="K13" s="1"/>
    </row>
    <row r="14" spans="1:11" ht="135">
      <c r="A14" s="1">
        <v>10</v>
      </c>
      <c r="B14" s="9" t="s">
        <v>38</v>
      </c>
      <c r="C14" s="10" t="s">
        <v>39</v>
      </c>
      <c r="D14" s="7" t="s">
        <v>19</v>
      </c>
      <c r="E14" s="12">
        <v>6</v>
      </c>
      <c r="F14" s="12"/>
      <c r="G14" s="12"/>
      <c r="H14" s="12"/>
      <c r="I14" s="14"/>
      <c r="J14" s="14"/>
      <c r="K14" s="11"/>
    </row>
    <row r="15" spans="1:11" ht="180">
      <c r="A15" s="4">
        <v>11</v>
      </c>
      <c r="B15" s="5" t="s">
        <v>40</v>
      </c>
      <c r="C15" s="6" t="s">
        <v>41</v>
      </c>
      <c r="D15" s="7" t="s">
        <v>42</v>
      </c>
      <c r="E15" s="8">
        <v>1</v>
      </c>
      <c r="F15" s="8"/>
      <c r="G15" s="8"/>
      <c r="H15" s="8"/>
      <c r="I15" s="14"/>
      <c r="J15" s="14"/>
      <c r="K15" s="24" t="s">
        <v>43</v>
      </c>
    </row>
    <row r="16" spans="1:11" ht="168.75">
      <c r="A16" s="1">
        <v>12</v>
      </c>
      <c r="B16" s="5" t="s">
        <v>44</v>
      </c>
      <c r="C16" s="6" t="s">
        <v>45</v>
      </c>
      <c r="D16" s="7" t="s">
        <v>42</v>
      </c>
      <c r="E16" s="8">
        <v>1</v>
      </c>
      <c r="F16" s="8"/>
      <c r="G16" s="8"/>
      <c r="H16" s="8"/>
      <c r="I16" s="14"/>
      <c r="J16" s="14"/>
      <c r="K16" s="25" t="s">
        <v>46</v>
      </c>
    </row>
    <row r="17" spans="1:11" ht="146.25">
      <c r="A17" s="4">
        <v>13</v>
      </c>
      <c r="B17" s="5" t="s">
        <v>47</v>
      </c>
      <c r="C17" s="6" t="s">
        <v>48</v>
      </c>
      <c r="D17" s="7" t="s">
        <v>42</v>
      </c>
      <c r="E17" s="8">
        <v>2</v>
      </c>
      <c r="F17" s="8"/>
      <c r="G17" s="8"/>
      <c r="H17" s="8"/>
      <c r="I17" s="14"/>
      <c r="J17" s="14"/>
      <c r="K17" s="24" t="s">
        <v>49</v>
      </c>
    </row>
    <row r="18" spans="1:11" ht="157.5">
      <c r="A18" s="1">
        <v>14</v>
      </c>
      <c r="B18" s="5" t="s">
        <v>50</v>
      </c>
      <c r="C18" s="6" t="s">
        <v>51</v>
      </c>
      <c r="D18" s="7" t="s">
        <v>42</v>
      </c>
      <c r="E18" s="8">
        <v>2</v>
      </c>
      <c r="F18" s="8"/>
      <c r="G18" s="8"/>
      <c r="H18" s="8"/>
      <c r="I18" s="14"/>
      <c r="J18" s="14"/>
      <c r="K18" s="24" t="s">
        <v>43</v>
      </c>
    </row>
    <row r="19" spans="1:11" ht="157.5">
      <c r="A19" s="4">
        <v>15</v>
      </c>
      <c r="B19" s="5" t="s">
        <v>52</v>
      </c>
      <c r="C19" s="6" t="s">
        <v>53</v>
      </c>
      <c r="D19" s="7" t="s">
        <v>42</v>
      </c>
      <c r="E19" s="8">
        <v>2</v>
      </c>
      <c r="F19" s="8"/>
      <c r="G19" s="8"/>
      <c r="H19" s="8"/>
      <c r="I19" s="14"/>
      <c r="J19" s="14"/>
      <c r="K19" s="24" t="s">
        <v>54</v>
      </c>
    </row>
    <row r="20" spans="1:11" ht="135">
      <c r="A20" s="1">
        <v>16</v>
      </c>
      <c r="B20" s="5" t="s">
        <v>55</v>
      </c>
      <c r="C20" s="6" t="s">
        <v>56</v>
      </c>
      <c r="D20" s="7" t="s">
        <v>42</v>
      </c>
      <c r="E20" s="8">
        <v>2</v>
      </c>
      <c r="F20" s="8"/>
      <c r="G20" s="8"/>
      <c r="H20" s="8"/>
      <c r="I20" s="14"/>
      <c r="J20" s="14"/>
      <c r="K20" s="24" t="s">
        <v>57</v>
      </c>
    </row>
    <row r="21" spans="1:11" ht="157.5">
      <c r="A21" s="4">
        <v>17</v>
      </c>
      <c r="B21" s="5" t="s">
        <v>58</v>
      </c>
      <c r="C21" s="6" t="s">
        <v>59</v>
      </c>
      <c r="D21" s="7" t="s">
        <v>42</v>
      </c>
      <c r="E21" s="8">
        <v>2</v>
      </c>
      <c r="F21" s="8"/>
      <c r="G21" s="8"/>
      <c r="H21" s="8"/>
      <c r="I21" s="14"/>
      <c r="J21" s="14"/>
      <c r="K21" s="1"/>
    </row>
    <row r="22" spans="1:11" ht="146.25">
      <c r="A22" s="1">
        <v>18</v>
      </c>
      <c r="B22" s="5" t="s">
        <v>60</v>
      </c>
      <c r="C22" s="6" t="s">
        <v>61</v>
      </c>
      <c r="D22" s="7" t="s">
        <v>42</v>
      </c>
      <c r="E22" s="8">
        <v>1</v>
      </c>
      <c r="F22" s="8"/>
      <c r="G22" s="8"/>
      <c r="H22" s="8"/>
      <c r="I22" s="14"/>
      <c r="J22" s="14"/>
      <c r="K22" s="1"/>
    </row>
    <row r="23" spans="1:11" ht="135">
      <c r="A23" s="4">
        <v>19</v>
      </c>
      <c r="B23" s="5" t="s">
        <v>62</v>
      </c>
      <c r="C23" s="6" t="s">
        <v>63</v>
      </c>
      <c r="D23" s="1" t="s">
        <v>16</v>
      </c>
      <c r="E23" s="14">
        <v>1</v>
      </c>
      <c r="F23" s="14"/>
      <c r="G23" s="14"/>
      <c r="H23" s="14"/>
      <c r="I23" s="14"/>
      <c r="J23" s="14"/>
      <c r="K23" s="1"/>
    </row>
    <row r="24" spans="1:11" ht="123.75">
      <c r="A24" s="1">
        <v>20</v>
      </c>
      <c r="B24" s="5" t="s">
        <v>64</v>
      </c>
      <c r="C24" s="6" t="s">
        <v>65</v>
      </c>
      <c r="D24" s="1" t="s">
        <v>66</v>
      </c>
      <c r="E24" s="14">
        <v>9</v>
      </c>
      <c r="F24" s="14"/>
      <c r="G24" s="14"/>
      <c r="H24" s="14"/>
      <c r="I24" s="14"/>
      <c r="J24" s="14"/>
      <c r="K24" s="1"/>
    </row>
    <row r="25" spans="1:11" ht="101.25">
      <c r="A25" s="4">
        <v>21</v>
      </c>
      <c r="B25" s="5" t="s">
        <v>67</v>
      </c>
      <c r="C25" s="6" t="s">
        <v>68</v>
      </c>
      <c r="D25" s="1" t="s">
        <v>66</v>
      </c>
      <c r="E25" s="14">
        <v>1</v>
      </c>
      <c r="F25" s="14"/>
      <c r="G25" s="14"/>
      <c r="H25" s="14"/>
      <c r="I25" s="14"/>
      <c r="J25" s="14"/>
      <c r="K25" s="1"/>
    </row>
    <row r="26" spans="1:11" ht="90">
      <c r="A26" s="1">
        <v>22</v>
      </c>
      <c r="B26" s="5" t="s">
        <v>69</v>
      </c>
      <c r="C26" s="6" t="s">
        <v>70</v>
      </c>
      <c r="D26" s="1" t="s">
        <v>66</v>
      </c>
      <c r="E26" s="14">
        <v>9</v>
      </c>
      <c r="F26" s="14"/>
      <c r="G26" s="14"/>
      <c r="H26" s="14"/>
      <c r="I26" s="14"/>
      <c r="J26" s="14"/>
      <c r="K26" s="1"/>
    </row>
    <row r="27" spans="1:11" ht="101.25">
      <c r="A27" s="4">
        <v>23</v>
      </c>
      <c r="B27" s="5" t="s">
        <v>71</v>
      </c>
      <c r="C27" s="6" t="s">
        <v>72</v>
      </c>
      <c r="D27" s="1" t="s">
        <v>73</v>
      </c>
      <c r="E27" s="14">
        <v>2</v>
      </c>
      <c r="F27" s="14"/>
      <c r="G27" s="14"/>
      <c r="H27" s="14"/>
      <c r="I27" s="14"/>
      <c r="J27" s="14"/>
      <c r="K27" s="24" t="s">
        <v>74</v>
      </c>
    </row>
    <row r="28" spans="1:11" ht="101.25">
      <c r="A28" s="1">
        <v>24</v>
      </c>
      <c r="B28" s="5" t="s">
        <v>75</v>
      </c>
      <c r="C28" s="6" t="s">
        <v>76</v>
      </c>
      <c r="D28" s="1" t="s">
        <v>77</v>
      </c>
      <c r="E28" s="14">
        <v>2</v>
      </c>
      <c r="F28" s="14"/>
      <c r="G28" s="14"/>
      <c r="H28" s="14"/>
      <c r="I28" s="14"/>
      <c r="J28" s="14"/>
      <c r="K28" s="1"/>
    </row>
    <row r="29" spans="1:11" ht="56.25">
      <c r="A29" s="4">
        <v>25</v>
      </c>
      <c r="B29" s="5" t="s">
        <v>78</v>
      </c>
      <c r="C29" s="15" t="s">
        <v>79</v>
      </c>
      <c r="D29" s="1" t="s">
        <v>16</v>
      </c>
      <c r="E29" s="14">
        <v>1</v>
      </c>
      <c r="F29" s="14"/>
      <c r="G29" s="14"/>
      <c r="H29" s="14"/>
      <c r="I29" s="14"/>
      <c r="J29" s="14"/>
      <c r="K29" s="1"/>
    </row>
    <row r="30" spans="1:11" ht="57">
      <c r="A30" s="1">
        <v>26</v>
      </c>
      <c r="B30" s="5" t="s">
        <v>80</v>
      </c>
      <c r="C30" s="15" t="s">
        <v>81</v>
      </c>
      <c r="D30" s="1" t="s">
        <v>16</v>
      </c>
      <c r="E30" s="14">
        <v>1</v>
      </c>
      <c r="F30" s="14"/>
      <c r="G30" s="14"/>
      <c r="H30" s="14"/>
      <c r="I30" s="14"/>
      <c r="J30" s="14"/>
      <c r="K30" s="1"/>
    </row>
    <row r="31" spans="1:11" ht="99.75">
      <c r="A31" s="4">
        <v>27</v>
      </c>
      <c r="B31" s="5" t="s">
        <v>82</v>
      </c>
      <c r="C31" s="15" t="s">
        <v>83</v>
      </c>
      <c r="D31" s="1" t="s">
        <v>16</v>
      </c>
      <c r="E31" s="14">
        <v>1</v>
      </c>
      <c r="F31" s="14"/>
      <c r="G31" s="14"/>
      <c r="H31" s="14"/>
      <c r="I31" s="14"/>
      <c r="J31" s="14"/>
      <c r="K31" s="1"/>
    </row>
    <row r="32" spans="1:11" ht="28.5">
      <c r="A32" s="1">
        <v>28</v>
      </c>
      <c r="B32" s="5" t="s">
        <v>84</v>
      </c>
      <c r="C32" s="6" t="s">
        <v>85</v>
      </c>
      <c r="D32" s="1" t="s">
        <v>16</v>
      </c>
      <c r="E32" s="14">
        <v>1</v>
      </c>
      <c r="F32" s="14"/>
      <c r="G32" s="14"/>
      <c r="H32" s="14"/>
      <c r="I32" s="14"/>
      <c r="J32" s="14"/>
      <c r="K32" s="1"/>
    </row>
    <row r="33" spans="1:11" ht="14.25">
      <c r="A33" s="4">
        <v>29</v>
      </c>
      <c r="B33" s="5" t="s">
        <v>86</v>
      </c>
      <c r="C33" s="16"/>
      <c r="D33" s="1"/>
      <c r="E33" s="14"/>
      <c r="F33" s="14"/>
      <c r="G33" s="14"/>
      <c r="H33" s="14"/>
      <c r="I33" s="14"/>
      <c r="J33" s="14"/>
      <c r="K33" s="1"/>
    </row>
    <row r="34" spans="1:11" ht="14.25">
      <c r="A34" s="1">
        <v>30</v>
      </c>
      <c r="B34" s="5" t="s">
        <v>87</v>
      </c>
      <c r="C34" s="17"/>
      <c r="D34" s="17"/>
      <c r="E34" s="14"/>
      <c r="F34" s="14"/>
      <c r="G34" s="14"/>
      <c r="H34" s="14"/>
      <c r="I34" s="14"/>
      <c r="J34" s="14"/>
      <c r="K34" s="1"/>
    </row>
    <row r="35" spans="1:11" ht="14.25">
      <c r="A35" s="4">
        <v>31</v>
      </c>
      <c r="B35" s="5" t="s">
        <v>88</v>
      </c>
      <c r="C35" s="18"/>
      <c r="D35" s="18"/>
      <c r="E35" s="14"/>
      <c r="F35" s="14"/>
      <c r="G35" s="14"/>
      <c r="H35" s="14"/>
      <c r="I35" s="14"/>
      <c r="J35" s="14"/>
      <c r="K35" s="1"/>
    </row>
    <row r="36" spans="1:11" ht="14.25">
      <c r="A36" s="1">
        <v>32</v>
      </c>
      <c r="B36" s="5" t="s">
        <v>89</v>
      </c>
      <c r="C36" s="1"/>
      <c r="D36" s="1"/>
      <c r="E36" s="14"/>
      <c r="F36" s="14"/>
      <c r="G36" s="14"/>
      <c r="H36" s="14"/>
      <c r="I36" s="14"/>
      <c r="J36" s="14"/>
      <c r="K36" s="1"/>
    </row>
    <row r="37" spans="1:11" ht="14.25">
      <c r="A37" s="36" t="s">
        <v>90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>
      <c r="A38" s="19"/>
      <c r="E38" s="20"/>
      <c r="F38" s="20"/>
      <c r="G38" s="20"/>
      <c r="H38" s="20"/>
      <c r="I38" s="20"/>
      <c r="J38" s="20"/>
    </row>
    <row r="39" spans="1:11">
      <c r="A39" s="21"/>
      <c r="B39" s="22"/>
      <c r="C39" s="22"/>
      <c r="D39" s="22"/>
      <c r="E39" s="23"/>
      <c r="F39" s="23"/>
      <c r="G39" s="23"/>
      <c r="H39" s="37" t="s">
        <v>91</v>
      </c>
      <c r="I39" s="37"/>
      <c r="J39" s="37"/>
      <c r="K39" s="37"/>
    </row>
    <row r="40" spans="1:11">
      <c r="A40" s="21"/>
      <c r="B40" s="22"/>
      <c r="C40" s="22"/>
      <c r="D40" s="22"/>
      <c r="E40" s="23"/>
      <c r="F40" s="23"/>
      <c r="G40" s="23"/>
      <c r="H40" s="37" t="s">
        <v>92</v>
      </c>
      <c r="I40" s="37"/>
      <c r="J40" s="37"/>
      <c r="K40" s="37"/>
    </row>
  </sheetData>
  <mergeCells count="15">
    <mergeCell ref="H40:K40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A1:K1"/>
    <mergeCell ref="A2:K2"/>
    <mergeCell ref="G3:H3"/>
    <mergeCell ref="A37:K37"/>
    <mergeCell ref="H39:K39"/>
  </mergeCells>
  <phoneticPr fontId="17" type="noConversion"/>
  <pageMargins left="0.39305555555555599" right="0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</vt:lpstr>
      <vt:lpstr>Sheet1</vt:lpstr>
      <vt:lpstr>'1'!Print_Area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2019-10-10T11:09:00Z</cp:lastPrinted>
  <dcterms:created xsi:type="dcterms:W3CDTF">2017-04-16T09:13:00Z</dcterms:created>
  <dcterms:modified xsi:type="dcterms:W3CDTF">2021-11-04T06:46:19Z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10</vt:lpwstr>
  </property>
  <property fmtid="{D5CDD505-2E9C-101B-9397-08002B2CF9AE}" pid="4" name="ICV">
    <vt:lpwstr>AF93678D9D7E4EF1922BA6126582C0BA</vt:lpwstr>
  </property>
</Properties>
</file>